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60" yWindow="880" windowWidth="21580" windowHeight="19280" tabRatio="500"/>
  </bookViews>
  <sheets>
    <sheet name="Blad1" sheetId="1" r:id="rId1"/>
  </sheets>
  <definedNames>
    <definedName name="cgA">Blad1!$B$7</definedName>
    <definedName name="cgB">Blad1!$C$7</definedName>
    <definedName name="dA">Blad1!$B$6</definedName>
    <definedName name="dB">Blad1!$C$6</definedName>
    <definedName name="mA">Blad1!$B$4</definedName>
    <definedName name="mB">Blad1!$C$4</definedName>
    <definedName name="swA">Blad1!$B$5</definedName>
    <definedName name="swB">Blad1!$C$5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20"/>
  <c r="C21"/>
  <c r="C11"/>
  <c r="B12"/>
  <c r="B13"/>
  <c r="B14"/>
  <c r="B15"/>
  <c r="B16"/>
  <c r="B17"/>
  <c r="B18"/>
  <c r="B19"/>
  <c r="B20"/>
  <c r="B21"/>
  <c r="B11"/>
  <c r="C7"/>
  <c r="B7"/>
  <c r="C10"/>
  <c r="B10"/>
</calcChain>
</file>

<file path=xl/sharedStrings.xml><?xml version="1.0" encoding="utf-8"?>
<sst xmlns="http://schemas.openxmlformats.org/spreadsheetml/2006/main" count="10" uniqueCount="10">
  <si>
    <t>Name</t>
    <phoneticPr fontId="1" type="noConversion"/>
  </si>
  <si>
    <t>Weight (g)</t>
    <phoneticPr fontId="1" type="noConversion"/>
  </si>
  <si>
    <t>Swingweigth (kgcm^2)</t>
    <phoneticPr fontId="1" type="noConversion"/>
  </si>
  <si>
    <t>d (cm)</t>
    <phoneticPr fontId="1" type="noConversion"/>
  </si>
  <si>
    <t>Wilson BLX Cierzo Two</t>
  </si>
  <si>
    <t>15/r</t>
    <phoneticPr fontId="1" type="noConversion"/>
  </si>
  <si>
    <t>Wilson BLX Pro Staff 90</t>
    <phoneticPr fontId="1" type="noConversion"/>
  </si>
  <si>
    <t>Length (cm)</t>
    <phoneticPr fontId="1" type="noConversion"/>
  </si>
  <si>
    <t>Balance (+-pts)</t>
    <phoneticPr fontId="1" type="noConversion"/>
  </si>
  <si>
    <t>c (cm) (don't fill in)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</si>
</sst>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1" fontId="0" fillId="0" borderId="3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sv-SE"/>
  <c:style val="2"/>
  <c:chart>
    <c:plotArea>
      <c:layout>
        <c:manualLayout>
          <c:layoutTarget val="inner"/>
          <c:xMode val="edge"/>
          <c:yMode val="edge"/>
          <c:x val="0.0978723690907458"/>
          <c:y val="0.0278969957081545"/>
          <c:w val="0.857500074848058"/>
          <c:h val="0.883528268730357"/>
        </c:manualLayout>
      </c:layout>
      <c:scatterChart>
        <c:scatterStyle val="smoothMarker"/>
        <c:ser>
          <c:idx val="0"/>
          <c:order val="0"/>
          <c:tx>
            <c:strRef>
              <c:f>Blad1!$B$10</c:f>
              <c:strCache>
                <c:ptCount val="1"/>
                <c:pt idx="0">
                  <c:v>Wilson BLX Pro Staff 90</c:v>
                </c:pt>
              </c:strCache>
            </c:strRef>
          </c:tx>
          <c:marker>
            <c:symbol val="none"/>
          </c:marker>
          <c:xVal>
            <c:numRef>
              <c:f>Blad1!$A$11:$A$21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xVal>
          <c:yVal>
            <c:numRef>
              <c:f>Blad1!$B$11:$B$21</c:f>
              <c:numCache>
                <c:formatCode>0</c:formatCode>
                <c:ptCount val="11"/>
                <c:pt idx="0">
                  <c:v>357.0</c:v>
                </c:pt>
                <c:pt idx="1">
                  <c:v>375.0875789473684</c:v>
                </c:pt>
                <c:pt idx="2">
                  <c:v>405.8403478260869</c:v>
                </c:pt>
                <c:pt idx="3">
                  <c:v>443.6293333333333</c:v>
                </c:pt>
                <c:pt idx="4">
                  <c:v>485.7308387096774</c:v>
                </c:pt>
                <c:pt idx="5">
                  <c:v>530.6662857142857</c:v>
                </c:pt>
                <c:pt idx="6">
                  <c:v>577.5636923076923</c:v>
                </c:pt>
                <c:pt idx="7">
                  <c:v>625.8755348837209</c:v>
                </c:pt>
                <c:pt idx="8">
                  <c:v>675.2406808510639</c:v>
                </c:pt>
                <c:pt idx="9">
                  <c:v>725.4112941176471</c:v>
                </c:pt>
                <c:pt idx="10">
                  <c:v>776.2116363636363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Blad1!$C$10</c:f>
              <c:strCache>
                <c:ptCount val="1"/>
                <c:pt idx="0">
                  <c:v>Wilson BLX Cierzo Two</c:v>
                </c:pt>
              </c:strCache>
            </c:strRef>
          </c:tx>
          <c:marker>
            <c:symbol val="none"/>
          </c:marker>
          <c:xVal>
            <c:numRef>
              <c:f>Blad1!$A$11:$A$21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xVal>
          <c:yVal>
            <c:numRef>
              <c:f>Blad1!$C$11:$C$21</c:f>
              <c:numCache>
                <c:formatCode>0</c:formatCode>
                <c:ptCount val="11"/>
                <c:pt idx="0">
                  <c:v>278.0</c:v>
                </c:pt>
                <c:pt idx="1">
                  <c:v>311.1745964912281</c:v>
                </c:pt>
                <c:pt idx="2">
                  <c:v>353.1000579710145</c:v>
                </c:pt>
                <c:pt idx="3">
                  <c:v>399.8871111111111</c:v>
                </c:pt>
                <c:pt idx="4">
                  <c:v>449.6538494623656</c:v>
                </c:pt>
                <c:pt idx="5">
                  <c:v>501.3786666666666</c:v>
                </c:pt>
                <c:pt idx="6">
                  <c:v>554.459076923077</c:v>
                </c:pt>
                <c:pt idx="7">
                  <c:v>608.5167751937984</c:v>
                </c:pt>
                <c:pt idx="8">
                  <c:v>663.3022411347519</c:v>
                </c:pt>
                <c:pt idx="9">
                  <c:v>718.6442352941176</c:v>
                </c:pt>
                <c:pt idx="10">
                  <c:v>774.4213333333333</c:v>
                </c:pt>
              </c:numCache>
            </c:numRef>
          </c:yVal>
          <c:smooth val="1"/>
        </c:ser>
        <c:axId val="570460152"/>
        <c:axId val="570641352"/>
      </c:scatterChart>
      <c:valAx>
        <c:axId val="570460152"/>
        <c:scaling>
          <c:orientation val="minMax"/>
          <c:max val="1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15/r</a:t>
                </a:r>
              </a:p>
            </c:rich>
          </c:tx>
          <c:layout>
            <c:manualLayout>
              <c:xMode val="edge"/>
              <c:yMode val="edge"/>
              <c:x val="0.522493039130565"/>
              <c:y val="0.959227467811159"/>
            </c:manualLayout>
          </c:layout>
        </c:title>
        <c:numFmt formatCode="General" sourceLinked="1"/>
        <c:tickLblPos val="nextTo"/>
        <c:crossAx val="570641352"/>
        <c:crosses val="autoZero"/>
        <c:crossBetween val="midCat"/>
      </c:valAx>
      <c:valAx>
        <c:axId val="570641352"/>
        <c:scaling>
          <c:orientation val="minMax"/>
          <c:max val="800.0"/>
          <c:min val="20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me (equivalent mass)</a:t>
                </a:r>
              </a:p>
            </c:rich>
          </c:tx>
          <c:layout>
            <c:manualLayout>
              <c:xMode val="edge"/>
              <c:yMode val="edge"/>
              <c:x val="0.0209125475285171"/>
              <c:y val="0.36778851677875"/>
            </c:manualLayout>
          </c:layout>
        </c:title>
        <c:numFmt formatCode="0" sourceLinked="1"/>
        <c:tickLblPos val="nextTo"/>
        <c:crossAx val="570460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8580581419718"/>
          <c:y val="0.0534701429488696"/>
          <c:w val="0.235449836831233"/>
          <c:h val="0.10336014328681"/>
        </c:manualLayout>
      </c:layout>
    </c:legend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863600</xdr:colOff>
      <xdr:row>0</xdr:row>
      <xdr:rowOff>25400</xdr:rowOff>
    </xdr:from>
    <xdr:to>
      <xdr:col>10</xdr:col>
      <xdr:colOff>876300</xdr:colOff>
      <xdr:row>36</xdr:row>
      <xdr:rowOff>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139700</xdr:colOff>
      <xdr:row>24</xdr:row>
      <xdr:rowOff>25400</xdr:rowOff>
    </xdr:from>
    <xdr:to>
      <xdr:col>2</xdr:col>
      <xdr:colOff>1003300</xdr:colOff>
      <xdr:row>62</xdr:row>
      <xdr:rowOff>101600</xdr:rowOff>
    </xdr:to>
    <xdr:pic>
      <xdr:nvPicPr>
        <xdr:cNvPr id="3" name="Bildobjekt 2" descr="swingfig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" y="3987800"/>
          <a:ext cx="3810000" cy="6350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0.85703</cdr:x>
      <cdr:y>0.83047</cdr:y>
    </cdr:from>
    <cdr:to>
      <cdr:x>0.95032</cdr:x>
      <cdr:y>0.90328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725149" y="4914888"/>
          <a:ext cx="623196" cy="430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sv-SE" sz="1100" b="1"/>
            <a:t>Around </a:t>
          </a:r>
        </a:p>
        <a:p xmlns:a="http://schemas.openxmlformats.org/drawingml/2006/main">
          <a:r>
            <a:rPr lang="sv-SE" sz="1100" b="1"/>
            <a:t>wrist</a:t>
          </a:r>
        </a:p>
      </cdr:txBody>
    </cdr:sp>
  </cdr:relSizeAnchor>
  <cdr:relSizeAnchor xmlns:cdr="http://schemas.openxmlformats.org/drawingml/2006/chartDrawing">
    <cdr:from>
      <cdr:x>0.52852</cdr:x>
      <cdr:y>0.82833</cdr:y>
    </cdr:from>
    <cdr:to>
      <cdr:x>0.62181</cdr:x>
      <cdr:y>0.90113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530600" y="4902200"/>
          <a:ext cx="623219" cy="430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sv-SE" sz="1100" b="1"/>
            <a:t>Around </a:t>
          </a:r>
        </a:p>
        <a:p xmlns:a="http://schemas.openxmlformats.org/drawingml/2006/main">
          <a:r>
            <a:rPr lang="sv-SE" sz="1100" b="1"/>
            <a:t>elbow</a:t>
          </a:r>
        </a:p>
      </cdr:txBody>
    </cdr:sp>
  </cdr:relSizeAnchor>
  <cdr:relSizeAnchor xmlns:cdr="http://schemas.openxmlformats.org/drawingml/2006/chartDrawing">
    <cdr:from>
      <cdr:x>0.327</cdr:x>
      <cdr:y>0.83047</cdr:y>
    </cdr:from>
    <cdr:to>
      <cdr:x>0.43173</cdr:x>
      <cdr:y>0.90328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2184431" y="4914888"/>
          <a:ext cx="699618" cy="430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sv-SE" sz="1100" b="1"/>
            <a:t>Around </a:t>
          </a:r>
        </a:p>
        <a:p xmlns:a="http://schemas.openxmlformats.org/drawingml/2006/main">
          <a:r>
            <a:rPr lang="sv-SE" sz="1100" b="1"/>
            <a:t>shoulder</a:t>
          </a:r>
        </a:p>
      </cdr:txBody>
    </cdr:sp>
  </cdr:relSizeAnchor>
  <cdr:relSizeAnchor xmlns:cdr="http://schemas.openxmlformats.org/drawingml/2006/chartDrawing">
    <cdr:from>
      <cdr:x>0.12168</cdr:x>
      <cdr:y>0.83476</cdr:y>
    </cdr:from>
    <cdr:to>
      <cdr:x>0.19667</cdr:x>
      <cdr:y>0.87897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812853" y="4940277"/>
          <a:ext cx="500948" cy="261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sv-SE" sz="1100" b="1"/>
            <a:t>Block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0"/>
  <sheetViews>
    <sheetView tabSelected="1" workbookViewId="0">
      <selection activeCell="H41" sqref="H41"/>
    </sheetView>
  </sheetViews>
  <sheetFormatPr baseColWidth="10" defaultRowHeight="13"/>
  <cols>
    <col min="1" max="1" width="17.5703125" customWidth="1"/>
    <col min="2" max="3" width="15.5703125" style="1" customWidth="1"/>
    <col min="4" max="4" width="10.7109375" style="1"/>
  </cols>
  <sheetData>
    <row r="1" spans="1:4">
      <c r="A1" t="s">
        <v>0</v>
      </c>
      <c r="B1" s="10" t="s">
        <v>6</v>
      </c>
      <c r="C1" s="6" t="s">
        <v>4</v>
      </c>
      <c r="D1" s="4"/>
    </row>
    <row r="2" spans="1:4">
      <c r="A2" t="s">
        <v>7</v>
      </c>
      <c r="B2" s="7">
        <v>68.599999999999994</v>
      </c>
      <c r="C2" s="7">
        <v>69.2</v>
      </c>
      <c r="D2"/>
    </row>
    <row r="3" spans="1:4">
      <c r="A3" t="s">
        <v>8</v>
      </c>
      <c r="B3" s="7">
        <v>-8</v>
      </c>
      <c r="C3" s="7">
        <v>8</v>
      </c>
      <c r="D3"/>
    </row>
    <row r="4" spans="1:4">
      <c r="A4" t="s">
        <v>1</v>
      </c>
      <c r="B4" s="7">
        <v>357</v>
      </c>
      <c r="C4" s="7">
        <v>278</v>
      </c>
      <c r="D4"/>
    </row>
    <row r="5" spans="1:4">
      <c r="A5" t="s">
        <v>2</v>
      </c>
      <c r="B5" s="8">
        <v>327</v>
      </c>
      <c r="C5" s="8">
        <v>350</v>
      </c>
      <c r="D5"/>
    </row>
    <row r="6" spans="1:4">
      <c r="A6" t="s">
        <v>3</v>
      </c>
      <c r="B6" s="9">
        <v>40</v>
      </c>
      <c r="C6" s="9">
        <v>40</v>
      </c>
      <c r="D6"/>
    </row>
    <row r="7" spans="1:4">
      <c r="A7" t="s">
        <v>9</v>
      </c>
      <c r="B7" s="5">
        <f>B2/2+2.54*B3/8-10</f>
        <v>21.759999999999998</v>
      </c>
      <c r="C7" s="5">
        <f>C2/2+2.54*C3/8-10</f>
        <v>27.14</v>
      </c>
      <c r="D7"/>
    </row>
    <row r="8" spans="1:4">
      <c r="B8" s="3"/>
      <c r="C8" s="4"/>
      <c r="D8"/>
    </row>
    <row r="9" spans="1:4">
      <c r="B9" s="2"/>
      <c r="C9" s="2"/>
      <c r="D9"/>
    </row>
    <row r="10" spans="1:4">
      <c r="A10" t="s">
        <v>5</v>
      </c>
      <c r="B10" s="1" t="str">
        <f>B1</f>
        <v>Wilson BLX Pro Staff 90</v>
      </c>
      <c r="C10" s="1" t="str">
        <f>C1</f>
        <v>Wilson BLX Cierzo Two</v>
      </c>
    </row>
    <row r="11" spans="1:4">
      <c r="A11">
        <v>0</v>
      </c>
      <c r="B11" s="4">
        <f>(1000*swA*A11*A11+15*15*mA+2*15*cgA*mA*A11)/(15*15+15*dA*A11)</f>
        <v>357</v>
      </c>
      <c r="C11" s="4">
        <f>(1000*swB*A11*A11+15*15*mB+2*15*cgB*mB*A11)/(15*15+15*dB*A11)</f>
        <v>278</v>
      </c>
      <c r="D11"/>
    </row>
    <row r="12" spans="1:4">
      <c r="A12">
        <v>0.1</v>
      </c>
      <c r="B12" s="4">
        <f t="shared" ref="B12:B21" si="0">(1000*swA*A12*A12+15*15*mA+2*15*cgA*mA*A12)/(15*15+15*dA*A12)</f>
        <v>375.0875789473684</v>
      </c>
      <c r="C12" s="4">
        <f t="shared" ref="C12:C21" si="1">(1000*swB*A12*A12+15*15*mB+2*15*cgB*mB*A12)/(15*15+15*dB*A12)</f>
        <v>311.1745964912281</v>
      </c>
      <c r="D12"/>
    </row>
    <row r="13" spans="1:4">
      <c r="A13">
        <v>0.2</v>
      </c>
      <c r="B13" s="4">
        <f t="shared" si="0"/>
        <v>405.84034782608688</v>
      </c>
      <c r="C13" s="4">
        <f t="shared" si="1"/>
        <v>353.10005797101451</v>
      </c>
      <c r="D13"/>
    </row>
    <row r="14" spans="1:4">
      <c r="A14">
        <v>0.3</v>
      </c>
      <c r="B14" s="4">
        <f t="shared" si="0"/>
        <v>443.62933333333336</v>
      </c>
      <c r="C14" s="4">
        <f t="shared" si="1"/>
        <v>399.8871111111111</v>
      </c>
      <c r="D14"/>
    </row>
    <row r="15" spans="1:4">
      <c r="A15">
        <v>0.4</v>
      </c>
      <c r="B15" s="4">
        <f t="shared" si="0"/>
        <v>485.73083870967741</v>
      </c>
      <c r="C15" s="4">
        <f t="shared" si="1"/>
        <v>449.6538494623656</v>
      </c>
      <c r="D15"/>
    </row>
    <row r="16" spans="1:4">
      <c r="A16">
        <v>0.5</v>
      </c>
      <c r="B16" s="4">
        <f t="shared" si="0"/>
        <v>530.66628571428566</v>
      </c>
      <c r="C16" s="4">
        <f t="shared" si="1"/>
        <v>501.37866666666662</v>
      </c>
      <c r="D16"/>
    </row>
    <row r="17" spans="1:4">
      <c r="A17">
        <v>0.6</v>
      </c>
      <c r="B17" s="4">
        <f t="shared" si="0"/>
        <v>577.56369230769235</v>
      </c>
      <c r="C17" s="4">
        <f t="shared" si="1"/>
        <v>554.45907692307696</v>
      </c>
      <c r="D17"/>
    </row>
    <row r="18" spans="1:4">
      <c r="A18">
        <v>0.7</v>
      </c>
      <c r="B18" s="4">
        <f t="shared" si="0"/>
        <v>625.87553488372089</v>
      </c>
      <c r="C18" s="4">
        <f t="shared" si="1"/>
        <v>608.51677519379837</v>
      </c>
      <c r="D18"/>
    </row>
    <row r="19" spans="1:4">
      <c r="A19">
        <v>0.8</v>
      </c>
      <c r="B19" s="4">
        <f t="shared" si="0"/>
        <v>675.24068085106387</v>
      </c>
      <c r="C19" s="4">
        <f t="shared" si="1"/>
        <v>663.30224113475185</v>
      </c>
      <c r="D19"/>
    </row>
    <row r="20" spans="1:4">
      <c r="A20">
        <v>0.9</v>
      </c>
      <c r="B20" s="4">
        <f t="shared" si="0"/>
        <v>725.41129411764712</v>
      </c>
      <c r="C20" s="4">
        <f t="shared" si="1"/>
        <v>718.64423529411761</v>
      </c>
      <c r="D20"/>
    </row>
    <row r="21" spans="1:4">
      <c r="A21">
        <v>1</v>
      </c>
      <c r="B21" s="4">
        <f t="shared" si="0"/>
        <v>776.21163636363633</v>
      </c>
      <c r="C21" s="4">
        <f t="shared" si="1"/>
        <v>774.42133333333334</v>
      </c>
      <c r="D21" s="4"/>
    </row>
    <row r="24" spans="1:4">
      <c r="B24"/>
      <c r="C24"/>
      <c r="D24"/>
    </row>
    <row r="25" spans="1:4">
      <c r="B25"/>
      <c r="C25"/>
      <c r="D25"/>
    </row>
    <row r="26" spans="1:4">
      <c r="B26"/>
      <c r="C26"/>
      <c r="D26"/>
    </row>
    <row r="27" spans="1:4">
      <c r="B27"/>
      <c r="C27"/>
      <c r="D27"/>
    </row>
    <row r="28" spans="1:4">
      <c r="B28"/>
      <c r="C28"/>
      <c r="D28"/>
    </row>
    <row r="29" spans="1:4">
      <c r="B29"/>
      <c r="C29"/>
      <c r="D29"/>
    </row>
    <row r="30" spans="1:4">
      <c r="B30"/>
      <c r="C30"/>
      <c r="D30"/>
    </row>
    <row r="31" spans="1:4">
      <c r="B31"/>
      <c r="C31"/>
      <c r="D31"/>
    </row>
    <row r="32" spans="1:4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Kaiser</dc:creator>
  <cp:lastModifiedBy>Sten Kaiser</cp:lastModifiedBy>
  <dcterms:created xsi:type="dcterms:W3CDTF">2012-08-03T11:27:21Z</dcterms:created>
  <dcterms:modified xsi:type="dcterms:W3CDTF">2012-09-08T12:18:18Z</dcterms:modified>
</cp:coreProperties>
</file>